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20115" windowHeight="7575" activeTab="0"/>
  </bookViews>
  <sheets>
    <sheet name="отчет" sheetId="1" r:id="rId1"/>
  </sheets>
  <definedNames>
    <definedName name="_xlnm.Print_Titles" localSheetId="0">'отчет'!$8:$11</definedName>
    <definedName name="_xlnm.Print_Area" localSheetId="0">'отчет'!$A$1:$Q$28</definedName>
  </definedNames>
  <calcPr fullCalcOnLoad="1"/>
</workbook>
</file>

<file path=xl/sharedStrings.xml><?xml version="1.0" encoding="utf-8"?>
<sst xmlns="http://schemas.openxmlformats.org/spreadsheetml/2006/main" count="41" uniqueCount="28">
  <si>
    <t>ОТЧЕТ О РЕАЛИЗАЦИИ МЕРОПРИЯТИЙ МУНИЦИПАЛЬНОЙ ПРОГРАММЫ</t>
  </si>
  <si>
    <t>Ответственный исполнитель: Комитет по физической культуре и спорту Администрации городского округа город Уфа Республики Башкортостан</t>
  </si>
  <si>
    <t>Исполнитель программы: Комитет по физической культуре и спорту Администрации городского округа город Уфа Республики Башкортостан, учреждения, подведомственные КФКиС ГО г. Уфа РБ</t>
  </si>
  <si>
    <t>Наименование подпрограмм (мероприятия)</t>
  </si>
  <si>
    <t>Объем финансирования</t>
  </si>
  <si>
    <t>Прогнозируемый на реализацию программы в текущем году, всего</t>
  </si>
  <si>
    <t>в том числе:</t>
  </si>
  <si>
    <t>Бюджет РФ</t>
  </si>
  <si>
    <t>Бюджет РБ</t>
  </si>
  <si>
    <t>Бюджет ГО</t>
  </si>
  <si>
    <t>Внебюджетные источники</t>
  </si>
  <si>
    <t>Выделенный за отчетный период, всего</t>
  </si>
  <si>
    <t>Освоенный за отчетный период, всего</t>
  </si>
  <si>
    <t>Результат реализации мероприятий программы (подпрограммы) (в натуральном и стоимостном выражениях)</t>
  </si>
  <si>
    <t>Всего по Программе,</t>
  </si>
  <si>
    <t>Подпрограмма "Развитие массовой физической культуры и спорта в городском округе город Уфа Республики Башкортостан", всего</t>
  </si>
  <si>
    <t>Председатель Комитета</t>
  </si>
  <si>
    <t>С.А. Степанов</t>
  </si>
  <si>
    <t>Организация подготовки и участия команд и спортсменов города Уфы в физкультурно-спортивных мероприятиях</t>
  </si>
  <si>
    <t>Финансовое обеспечение выполнения работ по проведению физкультурно-оздоровительных и спортивных мероприятий</t>
  </si>
  <si>
    <t>Поддержка иных некоммерческих организаций, не являющихся государственными (муниципальными) учреждениями</t>
  </si>
  <si>
    <t>Подпрограмма "Развитие детско-юношеского спорта и организация спортивной подготовки в городском округе город Уфа Республики Башкортостан"</t>
  </si>
  <si>
    <t>Финансовое обеспечение деятельности учреждений в сфере физической культуры и спорта</t>
  </si>
  <si>
    <t>Финансовое обеспечение работ по обеспечению доступа к открытым спортивным объектам для свободного доступа</t>
  </si>
  <si>
    <t>Руководство и управление в сфере установленных функций</t>
  </si>
  <si>
    <t>"Развитие физической культуры и спорта в городском округе город Уфа Республики Башкортостан" на 2014-2020 годы</t>
  </si>
  <si>
    <t>за 2016 год</t>
  </si>
  <si>
    <t xml:space="preserve">Подпрограмма "Обеспечение реализации муниципальной программы "Развитие физической культуры и спорта в городском округе город Уфа Республики Башкортостан"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</si>
</sst>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000"/>
    <numFmt numFmtId="168" formatCode="#,##0.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4" fontId="26" fillId="33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 wrapText="1"/>
    </xf>
    <xf numFmtId="0" fontId="35" fillId="33" borderId="0" xfId="0" applyFont="1" applyFill="1" applyBorder="1" applyAlignment="1">
      <alignment wrapText="1"/>
    </xf>
    <xf numFmtId="0" fontId="35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3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33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SheetLayoutView="7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3" sqref="A3:Q3"/>
    </sheetView>
  </sheetViews>
  <sheetFormatPr defaultColWidth="9.140625" defaultRowHeight="15"/>
  <cols>
    <col min="1" max="1" width="38.7109375" style="1" customWidth="1"/>
    <col min="2" max="2" width="17.7109375" style="1" customWidth="1"/>
    <col min="3" max="3" width="9.140625" style="1" customWidth="1"/>
    <col min="4" max="4" width="11.57421875" style="1" customWidth="1"/>
    <col min="5" max="5" width="11.8515625" style="1" customWidth="1"/>
    <col min="6" max="6" width="12.140625" style="1" customWidth="1"/>
    <col min="7" max="7" width="13.421875" style="1" customWidth="1"/>
    <col min="8" max="8" width="9.140625" style="1" customWidth="1"/>
    <col min="9" max="9" width="11.7109375" style="1" customWidth="1"/>
    <col min="10" max="10" width="12.28125" style="1" customWidth="1"/>
    <col min="11" max="11" width="11.7109375" style="1" customWidth="1"/>
    <col min="12" max="12" width="13.421875" style="1" customWidth="1"/>
    <col min="13" max="13" width="9.140625" style="1" customWidth="1"/>
    <col min="14" max="14" width="10.57421875" style="1" customWidth="1"/>
    <col min="15" max="15" width="12.140625" style="1" customWidth="1"/>
    <col min="16" max="16" width="11.57421875" style="1" customWidth="1"/>
    <col min="17" max="17" width="26.140625" style="1" customWidth="1"/>
    <col min="18" max="16384" width="9.140625" style="1" customWidth="1"/>
  </cols>
  <sheetData>
    <row r="1" spans="1:17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5">
      <c r="A3" s="17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5" ht="15">
      <c r="A5" s="1" t="s">
        <v>1</v>
      </c>
    </row>
    <row r="6" ht="15">
      <c r="A6" s="1" t="s">
        <v>2</v>
      </c>
    </row>
    <row r="8" spans="1:17" ht="15">
      <c r="A8" s="16" t="s">
        <v>3</v>
      </c>
      <c r="B8" s="15" t="s">
        <v>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2"/>
    </row>
    <row r="9" spans="1:17" ht="15">
      <c r="A9" s="16"/>
      <c r="B9" s="16" t="s">
        <v>5</v>
      </c>
      <c r="C9" s="15" t="s">
        <v>6</v>
      </c>
      <c r="D9" s="15"/>
      <c r="E9" s="15"/>
      <c r="F9" s="15"/>
      <c r="G9" s="16" t="s">
        <v>11</v>
      </c>
      <c r="H9" s="15" t="s">
        <v>6</v>
      </c>
      <c r="I9" s="15"/>
      <c r="J9" s="15"/>
      <c r="K9" s="15"/>
      <c r="L9" s="16" t="s">
        <v>12</v>
      </c>
      <c r="M9" s="15" t="s">
        <v>6</v>
      </c>
      <c r="N9" s="15"/>
      <c r="O9" s="15"/>
      <c r="P9" s="15"/>
      <c r="Q9" s="16" t="s">
        <v>13</v>
      </c>
    </row>
    <row r="10" spans="1:17" ht="60.75" customHeight="1">
      <c r="A10" s="16"/>
      <c r="B10" s="16"/>
      <c r="C10" s="3" t="s">
        <v>7</v>
      </c>
      <c r="D10" s="3" t="s">
        <v>8</v>
      </c>
      <c r="E10" s="3" t="s">
        <v>9</v>
      </c>
      <c r="F10" s="3" t="s">
        <v>10</v>
      </c>
      <c r="G10" s="16"/>
      <c r="H10" s="3" t="s">
        <v>7</v>
      </c>
      <c r="I10" s="3" t="s">
        <v>8</v>
      </c>
      <c r="J10" s="3" t="s">
        <v>9</v>
      </c>
      <c r="K10" s="3" t="s">
        <v>10</v>
      </c>
      <c r="L10" s="16"/>
      <c r="M10" s="3" t="s">
        <v>7</v>
      </c>
      <c r="N10" s="3" t="s">
        <v>8</v>
      </c>
      <c r="O10" s="3" t="s">
        <v>9</v>
      </c>
      <c r="P10" s="3" t="s">
        <v>10</v>
      </c>
      <c r="Q10" s="16"/>
    </row>
    <row r="11" spans="1:17" ht="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</row>
    <row r="12" spans="1:17" ht="15">
      <c r="A12" s="5" t="s">
        <v>14</v>
      </c>
      <c r="B12" s="6">
        <f>C12+D12+E12+F12</f>
        <v>735533.23</v>
      </c>
      <c r="C12" s="6">
        <f>C14+C19+C23</f>
        <v>0</v>
      </c>
      <c r="D12" s="6">
        <f>D14+D19+D23</f>
        <v>3000</v>
      </c>
      <c r="E12" s="6">
        <f>E14+E19+E23</f>
        <v>654431.21</v>
      </c>
      <c r="F12" s="6">
        <f>F14+F19+F23</f>
        <v>78102.02</v>
      </c>
      <c r="G12" s="6">
        <f>H12+I12+J12+K12</f>
        <v>682894.66</v>
      </c>
      <c r="H12" s="6">
        <f>H14+H19+H23</f>
        <v>0</v>
      </c>
      <c r="I12" s="6">
        <f>I14+I19+I23</f>
        <v>3000</v>
      </c>
      <c r="J12" s="6">
        <f>J14+J19+J23</f>
        <v>612228.28</v>
      </c>
      <c r="K12" s="6">
        <f>K14+K19+K23</f>
        <v>67666.38</v>
      </c>
      <c r="L12" s="6">
        <f>M12+N12+O12+P12</f>
        <v>666511.0699999998</v>
      </c>
      <c r="M12" s="6">
        <f>M14+M19+M23</f>
        <v>0</v>
      </c>
      <c r="N12" s="6">
        <f>N14+N19+N23</f>
        <v>3000</v>
      </c>
      <c r="O12" s="6">
        <f>O14+O19+O23</f>
        <v>596887.6299999999</v>
      </c>
      <c r="P12" s="6">
        <f>P14+P19+P23</f>
        <v>66623.44</v>
      </c>
      <c r="Q12" s="2"/>
    </row>
    <row r="13" spans="1:17" ht="15">
      <c r="A13" s="2" t="s">
        <v>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2"/>
    </row>
    <row r="14" spans="1:17" ht="59.25" customHeight="1">
      <c r="A14" s="7" t="s">
        <v>15</v>
      </c>
      <c r="B14" s="6">
        <f>C14+D14+E14+F14</f>
        <v>160623.15</v>
      </c>
      <c r="C14" s="6">
        <f aca="true" t="shared" si="0" ref="C14:P14">SUM(C16:C18)</f>
        <v>0</v>
      </c>
      <c r="D14" s="6">
        <f t="shared" si="0"/>
        <v>0</v>
      </c>
      <c r="E14" s="6">
        <f t="shared" si="0"/>
        <v>148063.16999999998</v>
      </c>
      <c r="F14" s="6">
        <f t="shared" si="0"/>
        <v>12559.98</v>
      </c>
      <c r="G14" s="6">
        <f t="shared" si="0"/>
        <v>153248.77</v>
      </c>
      <c r="H14" s="6">
        <f t="shared" si="0"/>
        <v>0</v>
      </c>
      <c r="I14" s="6">
        <f t="shared" si="0"/>
        <v>0</v>
      </c>
      <c r="J14" s="6">
        <f t="shared" si="0"/>
        <v>143444.94</v>
      </c>
      <c r="K14" s="6">
        <f t="shared" si="0"/>
        <v>9803.83</v>
      </c>
      <c r="L14" s="6">
        <f t="shared" si="0"/>
        <v>151632.37</v>
      </c>
      <c r="M14" s="6">
        <f t="shared" si="0"/>
        <v>0</v>
      </c>
      <c r="N14" s="6">
        <f t="shared" si="0"/>
        <v>0</v>
      </c>
      <c r="O14" s="6">
        <f t="shared" si="0"/>
        <v>141845.7</v>
      </c>
      <c r="P14" s="6">
        <f t="shared" si="0"/>
        <v>9786.67</v>
      </c>
      <c r="Q14" s="2"/>
    </row>
    <row r="15" spans="1:17" ht="15">
      <c r="A15" s="2" t="s">
        <v>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"/>
    </row>
    <row r="16" spans="1:17" ht="44.25" customHeight="1">
      <c r="A16" s="11" t="s">
        <v>18</v>
      </c>
      <c r="B16" s="13">
        <f>C16+D16+E16+F16</f>
        <v>7275.48</v>
      </c>
      <c r="C16" s="13"/>
      <c r="D16" s="13"/>
      <c r="E16" s="13">
        <v>7275.48</v>
      </c>
      <c r="F16" s="13"/>
      <c r="G16" s="13">
        <f>H16+I16+J16+K16</f>
        <v>5157.25</v>
      </c>
      <c r="H16" s="13"/>
      <c r="I16" s="13"/>
      <c r="J16" s="13">
        <v>5157.25</v>
      </c>
      <c r="K16" s="13"/>
      <c r="L16" s="13">
        <f>M16+N16+O16+P16</f>
        <v>4698.77</v>
      </c>
      <c r="M16" s="13"/>
      <c r="N16" s="13"/>
      <c r="O16" s="13">
        <v>4698.77</v>
      </c>
      <c r="P16" s="13"/>
      <c r="Q16" s="2"/>
    </row>
    <row r="17" spans="1:17" ht="60" customHeight="1">
      <c r="A17" s="11" t="s">
        <v>19</v>
      </c>
      <c r="B17" s="13">
        <f>C17+D17+E17+F17</f>
        <v>30347.67</v>
      </c>
      <c r="C17" s="13"/>
      <c r="D17" s="13"/>
      <c r="E17" s="13">
        <v>17787.69</v>
      </c>
      <c r="F17" s="14">
        <v>12559.98</v>
      </c>
      <c r="G17" s="13">
        <f>H17+I17+J17+K17</f>
        <v>27591.519999999997</v>
      </c>
      <c r="H17" s="13"/>
      <c r="I17" s="13"/>
      <c r="J17" s="13">
        <v>17787.69</v>
      </c>
      <c r="K17" s="14">
        <v>9803.83</v>
      </c>
      <c r="L17" s="13">
        <f>M17+N17+O17+P17</f>
        <v>26433.6</v>
      </c>
      <c r="M17" s="13"/>
      <c r="N17" s="13"/>
      <c r="O17" s="13">
        <v>16646.93</v>
      </c>
      <c r="P17" s="14">
        <v>9786.67</v>
      </c>
      <c r="Q17" s="2"/>
    </row>
    <row r="18" spans="1:17" ht="60">
      <c r="A18" s="11" t="s">
        <v>20</v>
      </c>
      <c r="B18" s="13">
        <f>C18+D18+E18+F18</f>
        <v>123000</v>
      </c>
      <c r="C18" s="13"/>
      <c r="D18" s="13"/>
      <c r="E18" s="13">
        <v>123000</v>
      </c>
      <c r="F18" s="13"/>
      <c r="G18" s="13">
        <f>H18+I18+J18+K18</f>
        <v>120500</v>
      </c>
      <c r="H18" s="13"/>
      <c r="I18" s="13"/>
      <c r="J18" s="13">
        <v>120500</v>
      </c>
      <c r="K18" s="13"/>
      <c r="L18" s="13">
        <f>M18+N18+O18+P18</f>
        <v>120500</v>
      </c>
      <c r="M18" s="13"/>
      <c r="N18" s="13"/>
      <c r="O18" s="13">
        <v>120500</v>
      </c>
      <c r="P18" s="13"/>
      <c r="Q18" s="2"/>
    </row>
    <row r="19" spans="1:17" ht="78" customHeight="1">
      <c r="A19" s="7" t="s">
        <v>21</v>
      </c>
      <c r="B19" s="6">
        <f>B21+B22</f>
        <v>552065.35</v>
      </c>
      <c r="C19" s="6">
        <f aca="true" t="shared" si="1" ref="C19:P19">C21+C22</f>
        <v>0</v>
      </c>
      <c r="D19" s="6">
        <f t="shared" si="1"/>
        <v>3000</v>
      </c>
      <c r="E19" s="6">
        <f t="shared" si="1"/>
        <v>483523.31</v>
      </c>
      <c r="F19" s="6">
        <f t="shared" si="1"/>
        <v>65542.04000000001</v>
      </c>
      <c r="G19" s="6">
        <f t="shared" si="1"/>
        <v>508514.19</v>
      </c>
      <c r="H19" s="6">
        <f t="shared" si="1"/>
        <v>0</v>
      </c>
      <c r="I19" s="6">
        <f t="shared" si="1"/>
        <v>3000</v>
      </c>
      <c r="J19" s="6">
        <f t="shared" si="1"/>
        <v>447651.64</v>
      </c>
      <c r="K19" s="6">
        <f t="shared" si="1"/>
        <v>57862.55</v>
      </c>
      <c r="L19" s="6">
        <f t="shared" si="1"/>
        <v>496021.99</v>
      </c>
      <c r="M19" s="6">
        <f t="shared" si="1"/>
        <v>0</v>
      </c>
      <c r="N19" s="6">
        <f t="shared" si="1"/>
        <v>3000</v>
      </c>
      <c r="O19" s="6">
        <f t="shared" si="1"/>
        <v>436185.22</v>
      </c>
      <c r="P19" s="6">
        <f t="shared" si="1"/>
        <v>56836.770000000004</v>
      </c>
      <c r="Q19" s="2"/>
    </row>
    <row r="20" spans="1:17" ht="15">
      <c r="A20" s="2" t="s">
        <v>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2"/>
    </row>
    <row r="21" spans="1:17" ht="45">
      <c r="A21" s="12" t="s">
        <v>22</v>
      </c>
      <c r="B21" s="13">
        <f>C21+D21+E21+F21</f>
        <v>523270.92</v>
      </c>
      <c r="C21" s="13"/>
      <c r="D21" s="13">
        <v>3000</v>
      </c>
      <c r="E21" s="13">
        <v>477823.31</v>
      </c>
      <c r="F21" s="14">
        <v>42447.61</v>
      </c>
      <c r="G21" s="14">
        <f>H21+I21+J21+K21</f>
        <v>480281.88</v>
      </c>
      <c r="H21" s="14"/>
      <c r="I21" s="14">
        <v>3000</v>
      </c>
      <c r="J21" s="14">
        <v>441951.64</v>
      </c>
      <c r="K21" s="14">
        <v>35330.24</v>
      </c>
      <c r="L21" s="13">
        <f>M21+N21+O21+P21</f>
        <v>467789.68</v>
      </c>
      <c r="M21" s="13"/>
      <c r="N21" s="13">
        <v>3000</v>
      </c>
      <c r="O21" s="13">
        <v>430485.22</v>
      </c>
      <c r="P21" s="13">
        <v>34304.46</v>
      </c>
      <c r="Q21" s="2"/>
    </row>
    <row r="22" spans="1:17" ht="60">
      <c r="A22" s="11" t="s">
        <v>23</v>
      </c>
      <c r="B22" s="13">
        <f>C22+D22+E22+F22</f>
        <v>28794.43</v>
      </c>
      <c r="C22" s="13"/>
      <c r="D22" s="13"/>
      <c r="E22" s="13">
        <v>5700</v>
      </c>
      <c r="F22" s="14">
        <v>23094.43</v>
      </c>
      <c r="G22" s="14">
        <f>H22+I22+J22+K22</f>
        <v>28232.31</v>
      </c>
      <c r="H22" s="14"/>
      <c r="I22" s="14"/>
      <c r="J22" s="14">
        <v>5700</v>
      </c>
      <c r="K22" s="14">
        <v>22532.31</v>
      </c>
      <c r="L22" s="14">
        <f>M22+N22+O22+P22</f>
        <v>28232.31</v>
      </c>
      <c r="M22" s="14"/>
      <c r="N22" s="14"/>
      <c r="O22" s="14">
        <v>5700</v>
      </c>
      <c r="P22" s="14">
        <v>22532.31</v>
      </c>
      <c r="Q22" s="2"/>
    </row>
    <row r="23" spans="1:17" ht="75">
      <c r="A23" s="7" t="s">
        <v>27</v>
      </c>
      <c r="B23" s="6">
        <f>B24</f>
        <v>22844.73</v>
      </c>
      <c r="C23" s="6">
        <f aca="true" t="shared" si="2" ref="C23:P23">C24</f>
        <v>0</v>
      </c>
      <c r="D23" s="6">
        <f t="shared" si="2"/>
        <v>0</v>
      </c>
      <c r="E23" s="6">
        <f t="shared" si="2"/>
        <v>22844.73</v>
      </c>
      <c r="F23" s="6">
        <f t="shared" si="2"/>
        <v>0</v>
      </c>
      <c r="G23" s="6">
        <f t="shared" si="2"/>
        <v>21131.7</v>
      </c>
      <c r="H23" s="6">
        <f t="shared" si="2"/>
        <v>0</v>
      </c>
      <c r="I23" s="6">
        <f t="shared" si="2"/>
        <v>0</v>
      </c>
      <c r="J23" s="6">
        <f t="shared" si="2"/>
        <v>21131.7</v>
      </c>
      <c r="K23" s="6">
        <f t="shared" si="2"/>
        <v>0</v>
      </c>
      <c r="L23" s="6">
        <f t="shared" si="2"/>
        <v>18856.71</v>
      </c>
      <c r="M23" s="6">
        <f t="shared" si="2"/>
        <v>0</v>
      </c>
      <c r="N23" s="6">
        <f t="shared" si="2"/>
        <v>0</v>
      </c>
      <c r="O23" s="6">
        <f t="shared" si="2"/>
        <v>18856.71</v>
      </c>
      <c r="P23" s="6">
        <f t="shared" si="2"/>
        <v>0</v>
      </c>
      <c r="Q23" s="6"/>
    </row>
    <row r="24" spans="1:17" ht="29.25" customHeight="1">
      <c r="A24" s="11" t="s">
        <v>24</v>
      </c>
      <c r="B24" s="13">
        <f>C24+D24+E24+F24</f>
        <v>22844.73</v>
      </c>
      <c r="C24" s="13"/>
      <c r="D24" s="13"/>
      <c r="E24" s="13">
        <v>22844.73</v>
      </c>
      <c r="F24" s="13"/>
      <c r="G24" s="13">
        <f>H24+I24+J24+K24</f>
        <v>21131.7</v>
      </c>
      <c r="H24" s="13"/>
      <c r="I24" s="13"/>
      <c r="J24" s="13">
        <v>21131.7</v>
      </c>
      <c r="K24" s="13"/>
      <c r="L24" s="13">
        <f>M24+N24+O24+P24</f>
        <v>18856.71</v>
      </c>
      <c r="M24" s="13"/>
      <c r="N24" s="13"/>
      <c r="O24" s="13">
        <v>18856.71</v>
      </c>
      <c r="P24" s="13"/>
      <c r="Q24" s="2"/>
    </row>
    <row r="27" spans="1:7" ht="18.75">
      <c r="A27" s="8" t="s">
        <v>16</v>
      </c>
      <c r="B27" s="9"/>
      <c r="C27" s="9"/>
      <c r="D27" s="9"/>
      <c r="E27" s="9"/>
      <c r="F27" s="9"/>
      <c r="G27" s="9" t="s">
        <v>17</v>
      </c>
    </row>
    <row r="29" ht="15">
      <c r="O29" s="10"/>
    </row>
    <row r="30" spans="15:17" ht="15">
      <c r="O30" s="10"/>
      <c r="Q30" s="10"/>
    </row>
  </sheetData>
  <sheetProtection/>
  <mergeCells count="12">
    <mergeCell ref="H9:K9"/>
    <mergeCell ref="L9:L10"/>
    <mergeCell ref="M9:P9"/>
    <mergeCell ref="B8:P8"/>
    <mergeCell ref="Q9:Q10"/>
    <mergeCell ref="A1:Q1"/>
    <mergeCell ref="A2:Q2"/>
    <mergeCell ref="A3:Q3"/>
    <mergeCell ref="B9:B10"/>
    <mergeCell ref="A8:A10"/>
    <mergeCell ref="C9:F9"/>
    <mergeCell ref="G9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Шалухина</dc:creator>
  <cp:keywords/>
  <dc:description/>
  <cp:lastModifiedBy>User</cp:lastModifiedBy>
  <cp:lastPrinted>2017-02-03T08:03:58Z</cp:lastPrinted>
  <dcterms:created xsi:type="dcterms:W3CDTF">2014-04-08T04:24:46Z</dcterms:created>
  <dcterms:modified xsi:type="dcterms:W3CDTF">2017-03-03T06:47:06Z</dcterms:modified>
  <cp:category/>
  <cp:version/>
  <cp:contentType/>
  <cp:contentStatus/>
</cp:coreProperties>
</file>